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840" windowHeight="3615" activeTab="0"/>
  </bookViews>
  <sheets>
    <sheet name="Раздел 1" sheetId="1" r:id="rId1"/>
    <sheet name="Раздел 2" sheetId="2" r:id="rId2"/>
    <sheet name="Раздел 3" sheetId="3" r:id="rId3"/>
    <sheet name="Лист4" sheetId="4" state="hidden" r:id="rId4"/>
    <sheet name="XDO_METADATA" sheetId="5" state="hidden" r:id="rId5"/>
  </sheets>
  <definedNames>
    <definedName name="XDO_?G_1_01?">'Раздел 1'!$E$4</definedName>
    <definedName name="XDO_?G_1_03?">'Раздел 1'!$E$6</definedName>
    <definedName name="XDO_?G_1_04?">'Раздел 1'!$E$7</definedName>
    <definedName name="XDO_?G_1_05?">'Раздел 1'!$E$8</definedName>
    <definedName name="XDO_?G_1_06?">'Раздел 1'!$E$9</definedName>
    <definedName name="XDO_?G_1_07?">'Раздел 1'!$E$10</definedName>
    <definedName name="XDO_?G_1_08?">'Раздел 1'!$E$11</definedName>
    <definedName name="XDO_?G_1_09?">'Раздел 1'!$E$12</definedName>
    <definedName name="XDO_?G_1_10?">'Раздел 1'!$E$13</definedName>
    <definedName name="XDO_?G_1_11?">'Раздел 1'!$E$14</definedName>
    <definedName name="XDO_?G_1_12?">'Раздел 1'!$E$15</definedName>
    <definedName name="XDO_?G_1_13?">'Раздел 1'!$E$16</definedName>
    <definedName name="XDO_?G_1_14?">'Раздел 1'!$E$17</definedName>
    <definedName name="XDO_?G_1_15?">'Раздел 1'!$E$18</definedName>
    <definedName name="XDO_?G_2_16?">'Раздел 2'!$E$4</definedName>
    <definedName name="XDO_?G_2_17?">'Раздел 2'!$E$5</definedName>
    <definedName name="XDO_?G_2_18?">'Раздел 2'!$E$6</definedName>
    <definedName name="XDO_?G_2_19_NONPLAN?">'Раздел 2'!$G$7</definedName>
    <definedName name="XDO_?G_2_19_PLAN?">'Раздел 2'!$F$7</definedName>
    <definedName name="XDO_?G_2_21_NONPLAN?">'Раздел 2'!$G$9</definedName>
    <definedName name="XDO_?G_2_21_PLAN?">'Раздел 2'!$F$9</definedName>
    <definedName name="XDO_?G_2_22_NONPLAN?">'Раздел 2'!$G$10</definedName>
    <definedName name="XDO_?G_2_22_PLAN?">'Раздел 2'!$F$10</definedName>
    <definedName name="XDO_?G_2_23_NONPLAN?">'Раздел 2'!$G$11</definedName>
    <definedName name="XDO_?G_2_23_PLAN?">'Раздел 2'!$F$11</definedName>
    <definedName name="XDO_?G_2_24_NONPLAN?">'Раздел 2'!$G$12</definedName>
    <definedName name="XDO_?G_2_24_PLAN?">'Раздел 2'!$F$12</definedName>
    <definedName name="XDO_?G_2_25_NONPLAN?">'Раздел 2'!$G$13</definedName>
    <definedName name="XDO_?G_2_25_PLAN?">'Раздел 2'!$F$13</definedName>
    <definedName name="XDO_?G_2_27_NONPLAN?">'Раздел 2'!$G$15</definedName>
    <definedName name="XDO_?G_2_27_PLAN?">'Раздел 2'!$F$15</definedName>
    <definedName name="XDO_?G_2_28_NONPLAN?">'Раздел 2'!$G$16</definedName>
    <definedName name="XDO_?G_2_28_PLAN?">'Раздел 2'!$F$16</definedName>
    <definedName name="XDO_?G_2_29_NONPLAN?">'Раздел 2'!$G$17</definedName>
    <definedName name="XDO_?G_2_29_PLAN?">'Раздел 2'!$F$17</definedName>
    <definedName name="XDO_?G_2_30_NONPLAN?">'Раздел 2'!$G$18</definedName>
    <definedName name="XDO_?G_2_30_PLAN?">'Раздел 2'!$F$18</definedName>
    <definedName name="XDO_?G_2_31_NONPLAN?">'Раздел 2'!$G$19</definedName>
    <definedName name="XDO_?G_2_31_PLAN?">'Раздел 2'!$F$19</definedName>
    <definedName name="XDO_?G_2_32_NONPLAN?">'Раздел 2'!$G$20</definedName>
    <definedName name="XDO_?G_2_32_PLAN?">'Раздел 2'!$F$20</definedName>
    <definedName name="XDO_?G_2_33_NONPLAN?">'Раздел 2'!$G$21</definedName>
    <definedName name="XDO_?G_2_33_PLAN?">'Раздел 2'!$F$21</definedName>
    <definedName name="XDO_?G_2_34_NONPLAN?">'Раздел 2'!$G$22</definedName>
    <definedName name="XDO_?G_2_34_PLAN?">'Раздел 2'!$F$22</definedName>
    <definedName name="XDO_?G_2_35_NONPLAN?">'Раздел 2'!$G$23</definedName>
    <definedName name="XDO_?G_2_35_PLAN?">'Раздел 2'!$F$23</definedName>
    <definedName name="XDO_?G_2_36_NONPLAN?">'Раздел 2'!$G$24</definedName>
    <definedName name="XDO_?G_2_36_PLAN?">'Раздел 2'!$F$24</definedName>
    <definedName name="XDO_?G_2_37_NONPLAN?">'Раздел 2'!$G$25</definedName>
    <definedName name="XDO_?G_2_37_PLAN?">'Раздел 2'!$F$25</definedName>
    <definedName name="XDO_?G_2_38_NONPLAN?">'Раздел 2'!$G$26</definedName>
    <definedName name="XDO_?G_2_38_PLAN?">'Раздел 2'!$F$26</definedName>
    <definedName name="XDO_?G_2_39_NONPLAN?">'Раздел 2'!$G$27</definedName>
    <definedName name="XDO_?G_2_39_PLAN?">'Раздел 2'!$F$27</definedName>
    <definedName name="XDO_?G_2_40_NONPLAN?">'Раздел 2'!$G$28</definedName>
    <definedName name="XDO_?G_2_40_PLAN?">'Раздел 2'!$F$28</definedName>
    <definedName name="XDO_?G_2_41_NONPLAN?">'Раздел 2'!$G$29</definedName>
    <definedName name="XDO_?G_2_41_PLAN?">'Раздел 2'!$F$29</definedName>
    <definedName name="XDO_?G_2_42_NONPLAN?">'Раздел 2'!$G$30</definedName>
    <definedName name="XDO_?G_2_42_PLAN?">'Раздел 2'!$F$30</definedName>
    <definedName name="XDO_?G_2_43_NONPLAN?">'Раздел 2'!$G$31</definedName>
    <definedName name="XDO_?G_2_43_PLAN?">'Раздел 2'!$F$31</definedName>
    <definedName name="XDO_?G_2_44_NONPLAN?">'Раздел 2'!$G$32</definedName>
    <definedName name="XDO_?G_2_44_PLAN?">'Раздел 2'!$F$32</definedName>
    <definedName name="XDO_?G_2_46_NONPLAN?">'Раздел 2'!$G$34</definedName>
    <definedName name="XDO_?G_2_46_PLAN?">'Раздел 2'!$F$34</definedName>
    <definedName name="XDO_?G_2_47_NONPLAN?">'Раздел 2'!$G$35</definedName>
    <definedName name="XDO_?G_2_47_PLAN?">'Раздел 2'!$F$35</definedName>
    <definedName name="XDO_?G_2_48_NONPLAN?">'Раздел 2'!$G$36</definedName>
    <definedName name="XDO_?G_2_48_PLAN?">'Раздел 2'!$F$36</definedName>
    <definedName name="XDO_?G_2_49_NONPLAN?">'Раздел 2'!$G$37</definedName>
    <definedName name="XDO_?G_2_49_PLAN?">'Раздел 2'!$F$37</definedName>
    <definedName name="XDO_?G_3_50?">'Раздел 3'!$E$3</definedName>
    <definedName name="XDO_?G_3_51?">'Раздел 3'!$E$4</definedName>
    <definedName name="XDO_?G_3_52?">'Раздел 3'!$E$5</definedName>
    <definedName name="XDO_?G_3_53?">'Раздел 3'!$E$6</definedName>
    <definedName name="XDO_?G_3_54?">'Раздел 3'!$E$7</definedName>
    <definedName name="XDO_?G_3_55?">'Раздел 3'!$E$8</definedName>
    <definedName name="XDO_?G_3_56?">'Раздел 3'!$E$9</definedName>
    <definedName name="XDO_?G_3_57?">'Раздел 3'!$E$10</definedName>
    <definedName name="XDO_?G_3_58?">'Раздел 3'!$E$11</definedName>
    <definedName name="XDO_?G_3_59?">'Раздел 3'!$E$12</definedName>
    <definedName name="XDO_?G_3_60?">'Раздел 3'!$E$13</definedName>
    <definedName name="XDO_?G_3_61?">'Раздел 3'!$E$14</definedName>
    <definedName name="XDO_?G_3_62?">'Раздел 3'!$E$15</definedName>
    <definedName name="XDO_?G_3_63?">'Раздел 3'!$E$16</definedName>
    <definedName name="XDO_?G_3_64?">'Раздел 3'!$E$17</definedName>
    <definedName name="XDO_?G_3_65?">'Раздел 3'!$E$18</definedName>
    <definedName name="XDO_?G_3_66?">'Раздел 3'!$E$19</definedName>
    <definedName name="XDO_?G_7_PZ?">'Лист4'!$A$2</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<sst xmlns="http://schemas.openxmlformats.org/spreadsheetml/2006/main" count="352" uniqueCount="275">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</sst>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2" borderId="0" applyNumberFormat="0" applyBorder="0" applyAlignment="0" applyProtection="0"/>
  </cellStyleXfs>
  <cellXfs count="52">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4" fillId="0" borderId="0" xfId="0" applyFont="1" applyAlignment="1">
      <alignment/>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tabSelected="1" workbookViewId="0" topLeftCell="A1">
      <selection activeCell="A2" sqref="A2"/>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7" t="s">
        <v>0</v>
      </c>
      <c r="B1" s="38"/>
      <c r="C1" s="38"/>
      <c r="D1" s="38"/>
      <c r="E1" s="39"/>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17618</v>
      </c>
    </row>
    <row r="5" spans="1:5" ht="27" customHeight="1">
      <c r="A5" s="6" t="s">
        <v>8</v>
      </c>
      <c r="B5" s="16">
        <f aca="true" t="shared" si="0" ref="B5:B18">B4+1</f>
        <v>2</v>
      </c>
      <c r="C5" s="12" t="s">
        <v>7</v>
      </c>
      <c r="D5" s="12">
        <v>642</v>
      </c>
      <c r="E5" s="17">
        <f>E6+E7+SUM(E12:E14)</f>
        <v>13351</v>
      </c>
    </row>
    <row r="6" spans="1:5" ht="15.75" customHeight="1">
      <c r="A6" s="3" t="s">
        <v>9</v>
      </c>
      <c r="B6" s="16">
        <f t="shared" si="0"/>
        <v>3</v>
      </c>
      <c r="C6" s="12" t="s">
        <v>7</v>
      </c>
      <c r="D6" s="12">
        <v>642</v>
      </c>
      <c r="E6" s="20">
        <v>6180</v>
      </c>
    </row>
    <row r="7" spans="1:5" ht="27" customHeight="1">
      <c r="A7" s="3" t="s">
        <v>10</v>
      </c>
      <c r="B7" s="16">
        <f t="shared" si="0"/>
        <v>4</v>
      </c>
      <c r="C7" s="12" t="s">
        <v>7</v>
      </c>
      <c r="D7" s="12">
        <v>642</v>
      </c>
      <c r="E7" s="20">
        <v>6157</v>
      </c>
    </row>
    <row r="8" spans="1:5" ht="52.5" customHeight="1">
      <c r="A8" s="3" t="s">
        <v>11</v>
      </c>
      <c r="B8" s="16">
        <f t="shared" si="0"/>
        <v>5</v>
      </c>
      <c r="C8" s="12" t="s">
        <v>7</v>
      </c>
      <c r="D8" s="12">
        <v>642</v>
      </c>
      <c r="E8" s="20">
        <v>4506</v>
      </c>
    </row>
    <row r="9" spans="1:5" ht="52.5" customHeight="1">
      <c r="A9" s="3" t="s">
        <v>12</v>
      </c>
      <c r="B9" s="16">
        <f t="shared" si="0"/>
        <v>6</v>
      </c>
      <c r="C9" s="12" t="s">
        <v>7</v>
      </c>
      <c r="D9" s="12">
        <v>642</v>
      </c>
      <c r="E9" s="20">
        <v>1600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571</v>
      </c>
    </row>
    <row r="13" spans="1:5" ht="27" customHeight="1">
      <c r="A13" s="3" t="s">
        <v>16</v>
      </c>
      <c r="B13" s="16">
        <f t="shared" si="0"/>
        <v>10</v>
      </c>
      <c r="C13" s="12" t="s">
        <v>7</v>
      </c>
      <c r="D13" s="12">
        <v>642</v>
      </c>
      <c r="E13" s="20">
        <v>423</v>
      </c>
    </row>
    <row r="14" spans="1:5" ht="15.75" customHeight="1">
      <c r="A14" s="6" t="s">
        <v>17</v>
      </c>
      <c r="B14" s="16">
        <f t="shared" si="0"/>
        <v>11</v>
      </c>
      <c r="C14" s="12" t="s">
        <v>7</v>
      </c>
      <c r="D14" s="12">
        <v>642</v>
      </c>
      <c r="E14" s="20">
        <v>20</v>
      </c>
    </row>
    <row r="15" spans="1:5" ht="27" customHeight="1">
      <c r="A15" s="6" t="s">
        <v>18</v>
      </c>
      <c r="B15" s="16">
        <f t="shared" si="0"/>
        <v>12</v>
      </c>
      <c r="C15" s="12" t="s">
        <v>7</v>
      </c>
      <c r="D15" s="12">
        <v>642</v>
      </c>
      <c r="E15" s="20">
        <v>1638</v>
      </c>
    </row>
    <row r="16" spans="1:5" ht="15.75" customHeight="1">
      <c r="A16" s="3" t="s">
        <v>19</v>
      </c>
      <c r="B16" s="16">
        <f t="shared" si="0"/>
        <v>13</v>
      </c>
      <c r="C16" s="12" t="s">
        <v>7</v>
      </c>
      <c r="D16" s="12">
        <v>642</v>
      </c>
      <c r="E16" s="20">
        <v>1550</v>
      </c>
    </row>
    <row r="17" spans="1:5" ht="15.75" customHeight="1">
      <c r="A17" s="6" t="s">
        <v>20</v>
      </c>
      <c r="B17" s="16">
        <f t="shared" si="0"/>
        <v>14</v>
      </c>
      <c r="C17" s="12" t="s">
        <v>7</v>
      </c>
      <c r="D17" s="12">
        <v>642</v>
      </c>
      <c r="E17" s="20">
        <v>9403</v>
      </c>
    </row>
    <row r="18" spans="1:5" ht="15.75" customHeight="1">
      <c r="A18" s="6" t="s">
        <v>21</v>
      </c>
      <c r="B18" s="8">
        <f t="shared" si="0"/>
        <v>15</v>
      </c>
      <c r="C18" s="12" t="s">
        <v>7</v>
      </c>
      <c r="D18" s="1">
        <v>642</v>
      </c>
      <c r="E18" s="20">
        <v>8215</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6">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40" t="s">
        <v>22</v>
      </c>
      <c r="B1" s="41"/>
      <c r="C1" s="41"/>
      <c r="D1" s="41"/>
      <c r="E1" s="41"/>
      <c r="F1" s="41"/>
      <c r="G1" s="42"/>
    </row>
    <row r="2" spans="1:7" ht="15">
      <c r="A2" s="43" t="s">
        <v>1</v>
      </c>
      <c r="B2" s="45" t="s">
        <v>23</v>
      </c>
      <c r="C2" s="45" t="s">
        <v>24</v>
      </c>
      <c r="D2" s="45" t="s">
        <v>25</v>
      </c>
      <c r="E2" s="45" t="s">
        <v>26</v>
      </c>
      <c r="F2" s="47" t="s">
        <v>27</v>
      </c>
      <c r="G2" s="48"/>
    </row>
    <row r="3" spans="1:7" ht="30.75" customHeight="1">
      <c r="A3" s="44"/>
      <c r="B3" s="46"/>
      <c r="C3" s="46"/>
      <c r="D3" s="46"/>
      <c r="E3" s="46"/>
      <c r="F3" s="7" t="s">
        <v>28</v>
      </c>
      <c r="G3" s="7" t="s">
        <v>29</v>
      </c>
    </row>
    <row r="4" spans="1:7" ht="27" customHeight="1">
      <c r="A4" s="6" t="s">
        <v>30</v>
      </c>
      <c r="B4" s="16">
        <v>16</v>
      </c>
      <c r="C4" s="12" t="s">
        <v>7</v>
      </c>
      <c r="D4" s="16">
        <v>642</v>
      </c>
      <c r="E4" s="20">
        <v>6933</v>
      </c>
      <c r="F4" s="13" t="s">
        <v>31</v>
      </c>
      <c r="G4" s="13" t="s">
        <v>31</v>
      </c>
    </row>
    <row r="5" spans="1:7" ht="90.75" customHeight="1">
      <c r="A5" s="6" t="s">
        <v>32</v>
      </c>
      <c r="B5" s="19">
        <f aca="true" t="shared" si="0" ref="B5:B37">B4+1</f>
        <v>17</v>
      </c>
      <c r="C5" s="12" t="s">
        <v>7</v>
      </c>
      <c r="D5" s="16">
        <v>642</v>
      </c>
      <c r="E5" s="20">
        <v>4937</v>
      </c>
      <c r="F5" s="13" t="s">
        <v>31</v>
      </c>
      <c r="G5" s="13" t="s">
        <v>31</v>
      </c>
    </row>
    <row r="6" spans="1:7" ht="90.75" customHeight="1">
      <c r="A6" s="6" t="s">
        <v>33</v>
      </c>
      <c r="B6" s="19">
        <f t="shared" si="0"/>
        <v>18</v>
      </c>
      <c r="C6" s="12" t="s">
        <v>7</v>
      </c>
      <c r="D6" s="16">
        <v>642</v>
      </c>
      <c r="E6" s="20">
        <v>660</v>
      </c>
      <c r="F6" s="13" t="s">
        <v>31</v>
      </c>
      <c r="G6" s="13" t="s">
        <v>31</v>
      </c>
    </row>
    <row r="7" spans="1:7" ht="27" customHeight="1">
      <c r="A7" s="6" t="s">
        <v>34</v>
      </c>
      <c r="B7" s="19">
        <f t="shared" si="0"/>
        <v>19</v>
      </c>
      <c r="C7" s="12" t="s">
        <v>7</v>
      </c>
      <c r="D7" s="16">
        <v>642</v>
      </c>
      <c r="E7" s="14">
        <f aca="true" t="shared" si="1" ref="E7:E37">F7+G7</f>
        <v>8879</v>
      </c>
      <c r="F7" s="20">
        <v>3293</v>
      </c>
      <c r="G7" s="20">
        <v>5586</v>
      </c>
    </row>
    <row r="8" spans="1:7" ht="15.75" customHeight="1">
      <c r="A8" s="6" t="s">
        <v>35</v>
      </c>
      <c r="B8" s="19">
        <f t="shared" si="0"/>
        <v>20</v>
      </c>
      <c r="C8" s="12" t="s">
        <v>7</v>
      </c>
      <c r="D8" s="16">
        <v>642</v>
      </c>
      <c r="E8" s="14">
        <f t="shared" si="1"/>
        <v>52814</v>
      </c>
      <c r="F8" s="14">
        <f>SUM(F9:F11)</f>
        <v>30150</v>
      </c>
      <c r="G8" s="14">
        <f>SUM(G9:G11)</f>
        <v>22664</v>
      </c>
    </row>
    <row r="9" spans="1:7" ht="15.75" customHeight="1">
      <c r="A9" s="3" t="s">
        <v>36</v>
      </c>
      <c r="B9" s="19">
        <f t="shared" si="0"/>
        <v>21</v>
      </c>
      <c r="C9" s="12" t="s">
        <v>7</v>
      </c>
      <c r="D9" s="16">
        <v>642</v>
      </c>
      <c r="E9" s="15">
        <f t="shared" si="1"/>
        <v>51599</v>
      </c>
      <c r="F9" s="20">
        <v>29929</v>
      </c>
      <c r="G9" s="20">
        <v>21670</v>
      </c>
    </row>
    <row r="10" spans="1:7" ht="36" customHeight="1">
      <c r="A10" s="3" t="s">
        <v>37</v>
      </c>
      <c r="B10" s="19">
        <f t="shared" si="0"/>
        <v>22</v>
      </c>
      <c r="C10" s="12" t="s">
        <v>7</v>
      </c>
      <c r="D10" s="16">
        <v>642</v>
      </c>
      <c r="E10" s="15">
        <f t="shared" si="1"/>
        <v>260</v>
      </c>
      <c r="F10" s="20">
        <v>195</v>
      </c>
      <c r="G10" s="20">
        <v>65</v>
      </c>
    </row>
    <row r="11" spans="1:7" ht="27" customHeight="1">
      <c r="A11" s="3" t="s">
        <v>38</v>
      </c>
      <c r="B11" s="19">
        <f t="shared" si="0"/>
        <v>23</v>
      </c>
      <c r="C11" s="12" t="s">
        <v>7</v>
      </c>
      <c r="D11" s="16">
        <v>642</v>
      </c>
      <c r="E11" s="15">
        <f t="shared" si="1"/>
        <v>955</v>
      </c>
      <c r="F11" s="20">
        <v>26</v>
      </c>
      <c r="G11" s="20">
        <v>929</v>
      </c>
    </row>
    <row r="12" spans="1:7" ht="27" customHeight="1">
      <c r="A12" s="6" t="s">
        <v>39</v>
      </c>
      <c r="B12" s="19">
        <f t="shared" si="0"/>
        <v>24</v>
      </c>
      <c r="C12" s="12" t="s">
        <v>7</v>
      </c>
      <c r="D12" s="16">
        <v>642</v>
      </c>
      <c r="E12" s="15">
        <f t="shared" si="1"/>
        <v>4927</v>
      </c>
      <c r="F12" s="20">
        <v>2370</v>
      </c>
      <c r="G12" s="20">
        <v>2557</v>
      </c>
    </row>
    <row r="13" spans="1:7" ht="27" customHeight="1">
      <c r="A13" s="6" t="s">
        <v>40</v>
      </c>
      <c r="B13" s="19">
        <f t="shared" si="0"/>
        <v>25</v>
      </c>
      <c r="C13" s="12" t="s">
        <v>7</v>
      </c>
      <c r="D13" s="16">
        <v>642</v>
      </c>
      <c r="E13" s="15">
        <f t="shared" si="1"/>
        <v>4563</v>
      </c>
      <c r="F13" s="20">
        <v>2239</v>
      </c>
      <c r="G13" s="20">
        <v>2324</v>
      </c>
    </row>
    <row r="14" spans="1:7" ht="27" customHeight="1">
      <c r="A14" s="6" t="s">
        <v>41</v>
      </c>
      <c r="B14" s="19">
        <f t="shared" si="0"/>
        <v>26</v>
      </c>
      <c r="C14" s="12" t="s">
        <v>7</v>
      </c>
      <c r="D14" s="16">
        <v>642</v>
      </c>
      <c r="E14" s="21">
        <f t="shared" si="1"/>
        <v>7867</v>
      </c>
      <c r="F14" s="14">
        <f>SUM(F15:F22)</f>
        <v>4660</v>
      </c>
      <c r="G14" s="15">
        <f>SUM(G15:G22)</f>
        <v>3207</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31</v>
      </c>
      <c r="F20" s="20">
        <v>15</v>
      </c>
      <c r="G20" s="20">
        <v>16</v>
      </c>
    </row>
    <row r="21" spans="1:7" ht="15.75" customHeight="1">
      <c r="A21" s="3" t="s">
        <v>48</v>
      </c>
      <c r="B21" s="19">
        <f t="shared" si="0"/>
        <v>33</v>
      </c>
      <c r="C21" s="12" t="s">
        <v>7</v>
      </c>
      <c r="D21" s="16">
        <v>642</v>
      </c>
      <c r="E21" s="15">
        <f t="shared" si="1"/>
        <v>887</v>
      </c>
      <c r="F21" s="20">
        <v>483</v>
      </c>
      <c r="G21" s="20">
        <v>404</v>
      </c>
    </row>
    <row r="22" spans="1:7" ht="15.75" customHeight="1">
      <c r="A22" s="3" t="s">
        <v>49</v>
      </c>
      <c r="B22" s="19">
        <f t="shared" si="0"/>
        <v>34</v>
      </c>
      <c r="C22" s="12" t="s">
        <v>7</v>
      </c>
      <c r="D22" s="16">
        <v>642</v>
      </c>
      <c r="E22" s="15">
        <f t="shared" si="1"/>
        <v>6949</v>
      </c>
      <c r="F22" s="20">
        <v>4162</v>
      </c>
      <c r="G22" s="20">
        <v>2787</v>
      </c>
    </row>
    <row r="23" spans="1:7" ht="15.75" customHeight="1">
      <c r="A23" s="4" t="s">
        <v>50</v>
      </c>
      <c r="B23" s="19">
        <f t="shared" si="0"/>
        <v>35</v>
      </c>
      <c r="C23" s="12" t="s">
        <v>7</v>
      </c>
      <c r="D23" s="16">
        <v>642</v>
      </c>
      <c r="E23" s="15">
        <f t="shared" si="1"/>
        <v>3758</v>
      </c>
      <c r="F23" s="20">
        <v>2489</v>
      </c>
      <c r="G23" s="20">
        <v>1269</v>
      </c>
    </row>
    <row r="24" spans="1:7" ht="15.75" customHeight="1">
      <c r="A24" s="4" t="s">
        <v>51</v>
      </c>
      <c r="B24" s="19">
        <f t="shared" si="0"/>
        <v>36</v>
      </c>
      <c r="C24" s="12" t="s">
        <v>7</v>
      </c>
      <c r="D24" s="16">
        <v>642</v>
      </c>
      <c r="E24" s="15">
        <f t="shared" si="1"/>
        <v>180</v>
      </c>
      <c r="F24" s="20">
        <v>74</v>
      </c>
      <c r="G24" s="20">
        <v>106</v>
      </c>
    </row>
    <row r="25" spans="1:7" ht="15.75" customHeight="1">
      <c r="A25" s="4" t="s">
        <v>52</v>
      </c>
      <c r="B25" s="19">
        <f t="shared" si="0"/>
        <v>37</v>
      </c>
      <c r="C25" s="12" t="s">
        <v>7</v>
      </c>
      <c r="D25" s="16">
        <v>642</v>
      </c>
      <c r="E25" s="15">
        <f t="shared" si="1"/>
        <v>2983</v>
      </c>
      <c r="F25" s="20">
        <v>1573</v>
      </c>
      <c r="G25" s="20">
        <v>1410</v>
      </c>
    </row>
    <row r="26" spans="1:7" ht="15.75" customHeight="1">
      <c r="A26" s="6" t="s">
        <v>53</v>
      </c>
      <c r="B26" s="19">
        <f t="shared" si="0"/>
        <v>38</v>
      </c>
      <c r="C26" s="12" t="s">
        <v>54</v>
      </c>
      <c r="D26" s="16">
        <v>384</v>
      </c>
      <c r="E26" s="15">
        <f t="shared" si="1"/>
        <v>170546.90000000002</v>
      </c>
      <c r="F26" s="20">
        <v>88046.1</v>
      </c>
      <c r="G26" s="20">
        <v>82500.8</v>
      </c>
    </row>
    <row r="27" spans="1:7" ht="15.75" customHeight="1">
      <c r="A27" s="5" t="s">
        <v>50</v>
      </c>
      <c r="B27" s="19">
        <f t="shared" si="0"/>
        <v>39</v>
      </c>
      <c r="C27" s="12" t="s">
        <v>54</v>
      </c>
      <c r="D27" s="16">
        <v>384</v>
      </c>
      <c r="E27" s="15">
        <f t="shared" si="1"/>
        <v>32232.899999999998</v>
      </c>
      <c r="F27" s="20">
        <v>18796.1</v>
      </c>
      <c r="G27" s="20">
        <v>13436.8</v>
      </c>
    </row>
    <row r="28" spans="1:7" ht="15.75" customHeight="1">
      <c r="A28" s="5" t="s">
        <v>51</v>
      </c>
      <c r="B28" s="19">
        <f t="shared" si="0"/>
        <v>40</v>
      </c>
      <c r="C28" s="12" t="s">
        <v>54</v>
      </c>
      <c r="D28" s="16">
        <v>384</v>
      </c>
      <c r="E28" s="15">
        <f t="shared" si="1"/>
        <v>1761.5</v>
      </c>
      <c r="F28" s="20">
        <v>574</v>
      </c>
      <c r="G28" s="20">
        <v>1187.5</v>
      </c>
    </row>
    <row r="29" spans="1:7" ht="15.75" customHeight="1">
      <c r="A29" s="5" t="s">
        <v>52</v>
      </c>
      <c r="B29" s="19">
        <f t="shared" si="0"/>
        <v>41</v>
      </c>
      <c r="C29" s="12" t="s">
        <v>54</v>
      </c>
      <c r="D29" s="16">
        <v>384</v>
      </c>
      <c r="E29" s="15">
        <f t="shared" si="1"/>
        <v>136552.5</v>
      </c>
      <c r="F29" s="20">
        <v>68676</v>
      </c>
      <c r="G29" s="20">
        <v>67876.5</v>
      </c>
    </row>
    <row r="30" spans="1:7" ht="15.75" customHeight="1">
      <c r="A30" s="6" t="s">
        <v>55</v>
      </c>
      <c r="B30" s="19">
        <f t="shared" si="0"/>
        <v>42</v>
      </c>
      <c r="C30" s="12" t="s">
        <v>54</v>
      </c>
      <c r="D30" s="16">
        <v>384</v>
      </c>
      <c r="E30" s="15">
        <f t="shared" si="1"/>
        <v>144668.525</v>
      </c>
      <c r="F30" s="20">
        <v>79106.786</v>
      </c>
      <c r="G30" s="20">
        <v>65561.739</v>
      </c>
    </row>
    <row r="31" spans="1:7" ht="39.75" customHeight="1">
      <c r="A31" s="6" t="s">
        <v>56</v>
      </c>
      <c r="B31" s="19">
        <f t="shared" si="0"/>
        <v>43</v>
      </c>
      <c r="C31" s="12" t="s">
        <v>7</v>
      </c>
      <c r="D31" s="16">
        <v>642</v>
      </c>
      <c r="E31" s="15">
        <f t="shared" si="1"/>
        <v>265</v>
      </c>
      <c r="F31" s="20">
        <v>11</v>
      </c>
      <c r="G31" s="20">
        <v>254</v>
      </c>
    </row>
    <row r="32" spans="1:7" ht="27" customHeight="1">
      <c r="A32" s="3" t="s">
        <v>57</v>
      </c>
      <c r="B32" s="19">
        <f t="shared" si="0"/>
        <v>44</v>
      </c>
      <c r="C32" s="12" t="s">
        <v>7</v>
      </c>
      <c r="D32" s="16">
        <v>642</v>
      </c>
      <c r="E32" s="15">
        <f t="shared" si="1"/>
        <v>19</v>
      </c>
      <c r="F32" s="20">
        <v>1</v>
      </c>
      <c r="G32" s="20">
        <v>18</v>
      </c>
    </row>
    <row r="33" spans="1:7" ht="27" customHeight="1">
      <c r="A33" s="6" t="s">
        <v>58</v>
      </c>
      <c r="B33" s="19">
        <f t="shared" si="0"/>
        <v>45</v>
      </c>
      <c r="C33" s="12" t="s">
        <v>7</v>
      </c>
      <c r="D33" s="16">
        <v>642</v>
      </c>
      <c r="E33" s="14">
        <f t="shared" si="1"/>
        <v>5</v>
      </c>
      <c r="F33" s="14">
        <f>SUM(F34:F36)</f>
        <v>0</v>
      </c>
      <c r="G33" s="15">
        <f>SUM(G34:G36)</f>
        <v>5</v>
      </c>
    </row>
    <row r="34" spans="1:7" ht="15.75" customHeight="1">
      <c r="A34" s="3" t="s">
        <v>59</v>
      </c>
      <c r="B34" s="19">
        <f t="shared" si="0"/>
        <v>46</v>
      </c>
      <c r="C34" s="12" t="s">
        <v>7</v>
      </c>
      <c r="D34" s="16">
        <v>642</v>
      </c>
      <c r="E34" s="15">
        <f t="shared" si="1"/>
        <v>4</v>
      </c>
      <c r="F34" s="20">
        <v>0</v>
      </c>
      <c r="G34" s="20">
        <v>4</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1</v>
      </c>
      <c r="F36" s="20">
        <v>0</v>
      </c>
      <c r="G36" s="20">
        <v>1</v>
      </c>
    </row>
    <row r="37" spans="1:7" ht="52.5" customHeight="1">
      <c r="A37" s="6" t="s">
        <v>62</v>
      </c>
      <c r="B37" s="19">
        <f t="shared" si="0"/>
        <v>49</v>
      </c>
      <c r="C37" s="12" t="s">
        <v>7</v>
      </c>
      <c r="D37" s="16">
        <v>642</v>
      </c>
      <c r="E37" s="15">
        <f t="shared" si="1"/>
        <v>2</v>
      </c>
      <c r="F37" s="20">
        <v>0</v>
      </c>
      <c r="G37" s="20">
        <v>2</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A9" sqref="A9"/>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9" t="s">
        <v>63</v>
      </c>
      <c r="B1" s="50"/>
      <c r="C1" s="50"/>
      <c r="D1" s="50"/>
      <c r="E1" s="51"/>
    </row>
    <row r="2" spans="1:5" ht="30.75" customHeight="1">
      <c r="A2" s="32" t="s">
        <v>1</v>
      </c>
      <c r="B2" s="34" t="s">
        <v>23</v>
      </c>
      <c r="C2" s="35" t="s">
        <v>24</v>
      </c>
      <c r="D2" s="35" t="s">
        <v>25</v>
      </c>
      <c r="E2" s="33" t="s">
        <v>5</v>
      </c>
    </row>
    <row r="3" spans="1:5" ht="52.5" customHeight="1">
      <c r="A3" s="2" t="s">
        <v>64</v>
      </c>
      <c r="B3" s="18">
        <v>50</v>
      </c>
      <c r="C3" s="12" t="s">
        <v>7</v>
      </c>
      <c r="D3" s="18">
        <v>642</v>
      </c>
      <c r="E3" s="20">
        <v>429135</v>
      </c>
    </row>
    <row r="4" spans="1:5" ht="27" customHeight="1">
      <c r="A4" s="6" t="s">
        <v>65</v>
      </c>
      <c r="B4" s="18">
        <f aca="true" t="shared" si="0" ref="B4:B19">B3+1</f>
        <v>51</v>
      </c>
      <c r="C4" s="12" t="s">
        <v>7</v>
      </c>
      <c r="D4" s="18">
        <v>642</v>
      </c>
      <c r="E4" s="20">
        <v>10106</v>
      </c>
    </row>
    <row r="5" spans="1:5" ht="15.75" customHeight="1">
      <c r="A5" s="6" t="s">
        <v>66</v>
      </c>
      <c r="B5" s="18">
        <f t="shared" si="0"/>
        <v>52</v>
      </c>
      <c r="C5" s="12" t="s">
        <v>7</v>
      </c>
      <c r="D5" s="18">
        <v>642</v>
      </c>
      <c r="E5" s="20">
        <v>4513</v>
      </c>
    </row>
    <row r="6" spans="1:5" ht="30" customHeight="1">
      <c r="A6" s="11" t="s">
        <v>67</v>
      </c>
      <c r="B6" s="18">
        <f t="shared" si="0"/>
        <v>53</v>
      </c>
      <c r="C6" s="12" t="s">
        <v>7</v>
      </c>
      <c r="D6" s="18">
        <v>642</v>
      </c>
      <c r="E6" s="20">
        <v>229</v>
      </c>
    </row>
    <row r="7" spans="1:5" ht="15.75" customHeight="1">
      <c r="A7" s="6" t="s">
        <v>68</v>
      </c>
      <c r="B7" s="18">
        <f t="shared" si="0"/>
        <v>54</v>
      </c>
      <c r="C7" s="12" t="s">
        <v>7</v>
      </c>
      <c r="D7" s="18">
        <v>642</v>
      </c>
      <c r="E7" s="20">
        <v>764</v>
      </c>
    </row>
    <row r="8" spans="1:5" ht="15.75" customHeight="1">
      <c r="A8" s="3" t="s">
        <v>69</v>
      </c>
      <c r="B8" s="18">
        <f t="shared" si="0"/>
        <v>55</v>
      </c>
      <c r="C8" s="12" t="s">
        <v>7</v>
      </c>
      <c r="D8" s="18">
        <v>642</v>
      </c>
      <c r="E8" s="20">
        <v>190</v>
      </c>
    </row>
    <row r="9" spans="1:5" ht="15.75" customHeight="1">
      <c r="A9" s="6" t="s">
        <v>70</v>
      </c>
      <c r="B9" s="18">
        <f t="shared" si="0"/>
        <v>56</v>
      </c>
      <c r="C9" s="12" t="s">
        <v>7</v>
      </c>
      <c r="D9" s="18">
        <v>642</v>
      </c>
      <c r="E9" s="20">
        <v>1229</v>
      </c>
    </row>
    <row r="10" spans="1:5" ht="15.75" customHeight="1">
      <c r="A10" s="6" t="s">
        <v>71</v>
      </c>
      <c r="B10" s="18">
        <f t="shared" si="0"/>
        <v>57</v>
      </c>
      <c r="C10" s="12" t="s">
        <v>7</v>
      </c>
      <c r="D10" s="18">
        <v>642</v>
      </c>
      <c r="E10" s="20">
        <v>2337</v>
      </c>
    </row>
    <row r="11" spans="1:5" ht="27" customHeight="1">
      <c r="A11" s="6" t="s">
        <v>72</v>
      </c>
      <c r="B11" s="18">
        <f t="shared" si="0"/>
        <v>58</v>
      </c>
      <c r="C11" s="12" t="s">
        <v>73</v>
      </c>
      <c r="D11" s="18">
        <v>384</v>
      </c>
      <c r="E11" s="20">
        <v>10826.523</v>
      </c>
    </row>
    <row r="12" spans="1:5" ht="15.75" customHeight="1">
      <c r="A12" s="6" t="s">
        <v>74</v>
      </c>
      <c r="B12" s="18">
        <f t="shared" si="0"/>
        <v>59</v>
      </c>
      <c r="C12" s="12" t="s">
        <v>7</v>
      </c>
      <c r="D12" s="18">
        <v>642</v>
      </c>
      <c r="E12" s="20">
        <v>784</v>
      </c>
    </row>
    <row r="13" spans="1:5" ht="15.75" customHeight="1">
      <c r="A13" s="3" t="s">
        <v>75</v>
      </c>
      <c r="B13" s="18">
        <f t="shared" si="0"/>
        <v>60</v>
      </c>
      <c r="C13" s="12" t="s">
        <v>7</v>
      </c>
      <c r="D13" s="18">
        <v>642</v>
      </c>
      <c r="E13" s="20">
        <v>610</v>
      </c>
    </row>
    <row r="14" spans="1:5" ht="27" customHeight="1">
      <c r="A14" s="6" t="s">
        <v>76</v>
      </c>
      <c r="B14" s="18">
        <f t="shared" si="0"/>
        <v>61</v>
      </c>
      <c r="C14" s="12" t="s">
        <v>73</v>
      </c>
      <c r="D14" s="18">
        <v>384</v>
      </c>
      <c r="E14" s="20">
        <v>637097.652</v>
      </c>
    </row>
    <row r="15" spans="1:5" ht="52.5" customHeight="1">
      <c r="A15" s="6" t="s">
        <v>77</v>
      </c>
      <c r="B15" s="18">
        <f t="shared" si="0"/>
        <v>62</v>
      </c>
      <c r="C15" s="12" t="s">
        <v>7</v>
      </c>
      <c r="D15" s="18">
        <v>642</v>
      </c>
      <c r="E15" s="20">
        <v>660</v>
      </c>
    </row>
    <row r="16" spans="1:5" ht="15.75" customHeight="1">
      <c r="A16" s="3" t="s">
        <v>78</v>
      </c>
      <c r="B16" s="18">
        <f t="shared" si="0"/>
        <v>63</v>
      </c>
      <c r="C16" s="12" t="s">
        <v>7</v>
      </c>
      <c r="D16" s="18">
        <v>642</v>
      </c>
      <c r="E16" s="20">
        <v>660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2" sqref="A2"/>
    </sheetView>
  </sheetViews>
  <sheetFormatPr defaultColWidth="9.140625" defaultRowHeight="15"/>
  <sheetData>
    <row r="1" ht="15.75" customHeight="1">
      <c r="A1" s="36" t="s">
        <v>82</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Мухитдинов Рустам Эркинович</cp:lastModifiedBy>
  <dcterms:created xsi:type="dcterms:W3CDTF">2012-01-23T13:34:39Z</dcterms:created>
  <dcterms:modified xsi:type="dcterms:W3CDTF">2018-01-19T15:14:33Z</dcterms:modified>
  <cp:category/>
  <cp:version/>
  <cp:contentType/>
  <cp:contentStatus/>
</cp:coreProperties>
</file>